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Оптовые прайсы\"/>
    </mc:Choice>
  </mc:AlternateContent>
  <xr:revisionPtr revIDLastSave="0" documentId="13_ncr:1_{08DB73A9-DD8E-4433-A833-DDFC9DCCFC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товый прайс-лист" sheetId="1" r:id="rId1"/>
    <sheet name="Бланк заказа" sheetId="2" r:id="rId2"/>
  </sheets>
  <definedNames>
    <definedName name="_xlnm.Print_Area" localSheetId="0">'Оптовый прайс-лист'!$A$1:$I$28</definedName>
    <definedName name="Ссылка">'Оптовый прайс-лист'!#REF!</definedName>
  </definedNames>
  <calcPr calcId="191029" refMode="R1C1"/>
</workbook>
</file>

<file path=xl/calcChain.xml><?xml version="1.0" encoding="utf-8"?>
<calcChain xmlns="http://schemas.openxmlformats.org/spreadsheetml/2006/main">
  <c r="C24" i="2" l="1"/>
  <c r="D24" i="2" s="1"/>
  <c r="C25" i="2"/>
  <c r="D25" i="2" s="1"/>
  <c r="C26" i="2"/>
  <c r="D26" i="2" s="1"/>
  <c r="C27" i="2"/>
  <c r="D27" i="2" s="1"/>
  <c r="C28" i="2"/>
  <c r="D28" i="2" s="1"/>
  <c r="G20" i="1" l="1"/>
  <c r="G19" i="1"/>
  <c r="G18" i="1"/>
  <c r="G17" i="1"/>
  <c r="G16" i="1"/>
  <c r="G14" i="1" l="1"/>
  <c r="G15" i="1"/>
  <c r="G21" i="1"/>
  <c r="G10" i="1"/>
  <c r="G11" i="1"/>
  <c r="G2" i="1" s="1"/>
  <c r="G12" i="1"/>
  <c r="G13" i="1"/>
  <c r="C17" i="2"/>
  <c r="C18" i="2"/>
  <c r="D18" i="2" s="1"/>
  <c r="C19" i="2"/>
  <c r="C20" i="2"/>
  <c r="C21" i="2"/>
  <c r="C22" i="2"/>
  <c r="C23" i="2"/>
  <c r="C32" i="2"/>
  <c r="C33" i="2"/>
  <c r="C34" i="2"/>
  <c r="C35" i="2"/>
  <c r="C30" i="2"/>
  <c r="C31" i="2"/>
  <c r="G9" i="1"/>
  <c r="G24" i="1"/>
  <c r="G25" i="1"/>
  <c r="G26" i="1"/>
  <c r="G27" i="1"/>
  <c r="G28" i="1"/>
  <c r="G23" i="1"/>
  <c r="D17" i="2" l="1"/>
  <c r="D23" i="2"/>
  <c r="D19" i="2"/>
  <c r="D22" i="2"/>
  <c r="D21" i="2"/>
  <c r="D20" i="2"/>
  <c r="D30" i="2"/>
  <c r="D31" i="2"/>
  <c r="D32" i="2"/>
  <c r="D33" i="2"/>
  <c r="D34" i="2"/>
  <c r="D35" i="2"/>
  <c r="D16" i="2" l="1"/>
  <c r="D36" i="2" s="1"/>
  <c r="I14" i="2" s="1"/>
</calcChain>
</file>

<file path=xl/sharedStrings.xml><?xml version="1.0" encoding="utf-8"?>
<sst xmlns="http://schemas.openxmlformats.org/spreadsheetml/2006/main" count="163" uniqueCount="109">
  <si>
    <t>Россия</t>
  </si>
  <si>
    <t>100 мл.</t>
  </si>
  <si>
    <t>250 мл.</t>
  </si>
  <si>
    <t>БЛАНК ЗАКАЗА</t>
  </si>
  <si>
    <t>Укажите адрес ПВЗ, или полный адрес если необходима доставка "До двери"</t>
  </si>
  <si>
    <t>zakaz@naturemazy.ru</t>
  </si>
  <si>
    <t>Сумма</t>
  </si>
  <si>
    <t xml:space="preserve">ИТОГО : </t>
  </si>
  <si>
    <t>Дополнительная информация</t>
  </si>
  <si>
    <t>Наименование:</t>
  </si>
  <si>
    <t xml:space="preserve">Способ доставки: </t>
  </si>
  <si>
    <t xml:space="preserve">E-mail: </t>
  </si>
  <si>
    <t xml:space="preserve">Контактный телефон: </t>
  </si>
  <si>
    <t xml:space="preserve">Город: </t>
  </si>
  <si>
    <t xml:space="preserve">ФИО: </t>
  </si>
  <si>
    <t xml:space="preserve">Адрес доставки: </t>
  </si>
  <si>
    <t xml:space="preserve">Способ оплаты: </t>
  </si>
  <si>
    <t>Счет на оплату, Оплата по реквизитам (от физ.лица)</t>
  </si>
  <si>
    <t>Укажите город доставки</t>
  </si>
  <si>
    <t>Впишите ваши ФИО</t>
  </si>
  <si>
    <t>Впишите ваш контактный номер телефона</t>
  </si>
  <si>
    <t>Арт.:</t>
  </si>
  <si>
    <t>Количество</t>
  </si>
  <si>
    <t>Впишите количество</t>
  </si>
  <si>
    <t>* РРЦ - Рекомендованная розничная цена</t>
  </si>
  <si>
    <t xml:space="preserve">Итого: </t>
  </si>
  <si>
    <t>Итого, руб.</t>
  </si>
  <si>
    <t>Оформить заказ</t>
  </si>
  <si>
    <t xml:space="preserve">Ваш заказ: </t>
  </si>
  <si>
    <t>Наименование</t>
  </si>
  <si>
    <t>Арт.</t>
  </si>
  <si>
    <t>Впишите электронную почту, для отправки реквизитов (счета) на оплату</t>
  </si>
  <si>
    <t>Сохраните файл заказа и отправьте его на E-mail:</t>
  </si>
  <si>
    <t xml:space="preserve"> Оптовая цена</t>
  </si>
  <si>
    <t>Вес | Объем | Упак</t>
  </si>
  <si>
    <t>Изображ.</t>
  </si>
  <si>
    <r>
      <rPr>
        <b/>
        <sz val="10"/>
        <rFont val="Calibri"/>
        <family val="2"/>
        <charset val="204"/>
        <scheme val="minor"/>
      </rPr>
      <t xml:space="preserve"> + в заказ, шт.</t>
    </r>
  </si>
  <si>
    <t>Впишите кол-во</t>
  </si>
  <si>
    <t>Общая сумма заказа:</t>
  </si>
  <si>
    <t>Без учета стоимости доставки</t>
  </si>
  <si>
    <t>Взрослая косметика</t>
  </si>
  <si>
    <r>
      <t xml:space="preserve"> </t>
    </r>
    <r>
      <rPr>
        <sz val="10"/>
        <color theme="1"/>
        <rFont val="Calibri"/>
        <family val="2"/>
        <charset val="204"/>
        <scheme val="minor"/>
      </rPr>
      <t>Дата обновления 12.09.2023</t>
    </r>
  </si>
  <si>
    <r>
      <rPr>
        <b/>
        <sz val="11"/>
        <color theme="1"/>
        <rFont val="Calibri"/>
        <family val="2"/>
        <charset val="204"/>
        <scheme val="minor"/>
      </rPr>
      <t>Мягкий шампунь для волос с ламинарией и календулой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</si>
  <si>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rPr>
        <b/>
        <sz val="11"/>
        <color theme="1"/>
        <rFont val="Calibri"/>
        <family val="2"/>
        <charset val="204"/>
        <scheme val="minor"/>
      </rPr>
      <t>Увлажняющий гель для душа с гелем алоэ вера и облепихой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</si>
  <si>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rPr>
        <b/>
        <sz val="11"/>
        <color theme="1"/>
        <rFont val="Calibri"/>
        <family val="2"/>
        <charset val="204"/>
        <scheme val="minor"/>
      </rPr>
      <t>Кондиционер-реконструктор для волос с маслами кокоса и авокадо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9"/>
        <color theme="1"/>
        <rFont val="Calibri"/>
        <family val="2"/>
        <charset val="204"/>
        <scheme val="minor"/>
      </rPr>
      <t>BRAND FOR MY SON</t>
    </r>
  </si>
  <si>
    <t>150 мл.</t>
  </si>
  <si>
    <t>Страна производства</t>
  </si>
  <si>
    <t>*РРЦ</t>
  </si>
  <si>
    <t>Детская косметика</t>
  </si>
  <si>
    <r>
      <t xml:space="preserve">Молочко очищающее для всех типов кожи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</si>
  <si>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Мультикрем для лица с пептидным комплексом и ниацинамидом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</si>
  <si>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Ультраувлажняющий крем для тела с витаминами и аминокислотами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</si>
  <si>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Гидрофильное масло-детокс с маслами жожоба и авокадо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</si>
  <si>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Мягкий крем-гель для интимной гигиены с ромашкой и провитамином В5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</si>
  <si>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Масло-лифтинг для тела с экстрактом водорослей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</si>
  <si>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Крем-бальзам для рук "Активное восстановление" с маслом карите и облепихой. 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</si>
  <si>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Маска для глубокого очищения и сияния с белой глиной и ретинолом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</si>
  <si>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Сахарный скраб для тела с маслом кокоса и цедрой лимона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</si>
  <si>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Пена для ванны "Морское путешествие"
</t>
    </r>
    <r>
      <rPr>
        <sz val="9"/>
        <color theme="1"/>
        <rFont val="Calibri"/>
        <family val="2"/>
        <charset val="204"/>
        <scheme val="minor"/>
      </rPr>
      <t>BRAND FOR MY SON</t>
    </r>
  </si>
  <si>
    <t>Нежный гель для купания 2 в 1 «От макушки до пяточек»</t>
  </si>
  <si>
    <t>Детское молочко-лосьон для тела «Нежнее шёлка»</t>
  </si>
  <si>
    <t>Детский увлажняющий крем</t>
  </si>
  <si>
    <t>Крем под подгузник «BIO-защита»</t>
  </si>
  <si>
    <t>Детское увлажняющее масло «Мама и малыш»</t>
  </si>
  <si>
    <t>Детская пена для ванны «Вечеринка в ванной»</t>
  </si>
  <si>
    <t>500 мл.</t>
  </si>
  <si>
    <t xml:space="preserve">СДЭК, DPD, ПЭК, Деловые линии, </t>
  </si>
  <si>
    <t>Мягкий шампунь для волос с ламинарией и календулой</t>
  </si>
  <si>
    <t>Кондиционер-реконструктор для волос с маслами кокоса и авокадо</t>
  </si>
  <si>
    <t>Увлажняющий гель для душа с гелем алоэ вера и облепихой</t>
  </si>
  <si>
    <t>Молочко очищающее для всех типов кожи</t>
  </si>
  <si>
    <t>Мультикрем для лица с пептидным комплексом и ниацинамидом</t>
  </si>
  <si>
    <t>Ультраувлажняющий крем для тела с витаминами и аминокислотами</t>
  </si>
  <si>
    <t>Гидрофильное масло-детокс с маслами жожоба и авокадо</t>
  </si>
  <si>
    <t>Мягкий крем-гель для интимной гигиены с ромашкой и провитамином В5</t>
  </si>
  <si>
    <t>Масло-лифтинг для тела с экстрактом водорослей</t>
  </si>
  <si>
    <t>Крем-бальзам для рук "Активное восстановление" с маслом карите и облепихой</t>
  </si>
  <si>
    <t>Маска для глубокого очищения и сияния с белой глиной и ретинолом</t>
  </si>
  <si>
    <t>Сахарный скраб для тела с маслом кокоса и цедрой лимона</t>
  </si>
  <si>
    <t>Пена для ванны "Морское путешествие"</t>
  </si>
  <si>
    <r>
      <t xml:space="preserve">Нежный гель для купания 2 в 1 «От макушки до пяточек»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</si>
  <si>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Детское молочко-лосьон для тела «Нежнее шёлка»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</si>
  <si>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Детский увлажняющий крем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</si>
  <si>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Крем под подгузник «BIO-защита»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</si>
  <si>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Детское увлажняющее масло «Мама и малыш»
</t>
    </r>
    <r>
      <rPr>
        <sz val="9"/>
        <color theme="1"/>
        <rFont val="Calibri"/>
        <family val="2"/>
        <charset val="204"/>
        <scheme val="minor"/>
      </rPr>
      <t>BRAND FOR MY SON</t>
    </r>
  </si>
  <si>
    <r>
      <t xml:space="preserve">Детская пена для ванны «Вечеринка в ванной»
</t>
    </r>
    <r>
      <rPr>
        <sz val="9"/>
        <color theme="1"/>
        <rFont val="Calibri"/>
        <family val="2"/>
        <charset val="204"/>
        <scheme val="minor"/>
      </rPr>
      <t>BRAND FOR MY SON</t>
    </r>
  </si>
  <si>
    <t xml:space="preserve">Условия сотрудничества: </t>
  </si>
  <si>
    <t>Минимальная сумма заказа: 20 000 руб.</t>
  </si>
  <si>
    <t>FP001</t>
  </si>
  <si>
    <t>FP003</t>
  </si>
  <si>
    <t>FP004</t>
  </si>
  <si>
    <t>FP006</t>
  </si>
  <si>
    <t>FP007</t>
  </si>
  <si>
    <t>FP008</t>
  </si>
  <si>
    <t>FP009</t>
  </si>
  <si>
    <t>FP010</t>
  </si>
  <si>
    <t>FP011</t>
  </si>
  <si>
    <t>FP012</t>
  </si>
  <si>
    <t>FP013</t>
  </si>
  <si>
    <t>FP014</t>
  </si>
  <si>
    <t>FP015</t>
  </si>
  <si>
    <t>FB001</t>
  </si>
  <si>
    <t>FB002</t>
  </si>
  <si>
    <t>FB003</t>
  </si>
  <si>
    <t>FB004</t>
  </si>
  <si>
    <t>FB005</t>
  </si>
  <si>
    <t>FB006</t>
  </si>
  <si>
    <t>BRAND FOR MY SON
Взрослая и детская уходовая косметика</t>
  </si>
  <si>
    <r>
      <t xml:space="preserve">
</t>
    </r>
    <r>
      <rPr>
        <b/>
        <sz val="9"/>
        <color theme="1"/>
        <rFont val="Calibri"/>
        <family val="2"/>
        <charset val="204"/>
        <scheme val="minor"/>
      </rPr>
      <t>ОПТОВЫЙ ПРАЙС-ЛИСТ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</si>
</sst>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#,##0.0\ &quot;₽&quot;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006100"/>
      <name val="Arial"/>
      <family val="2"/>
      <charset val="204"/>
    </font>
    <font>
      <b/>
      <sz val="12"/>
      <color rgb="FF00610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4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sz val="11"/>
      <color indexed="2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006100"/>
      <name val="Calibri"/>
      <family val="2"/>
      <charset val="204"/>
      <scheme val="minor"/>
    </font>
    <font>
      <b/>
      <i/>
      <sz val="16"/>
      <color rgb="FF0061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theme="0" tint="-0.499984740745262"/>
      <name val="Calibri"/>
      <family val="2"/>
      <charset val="204"/>
      <scheme val="minor"/>
    </font>
    <font>
      <sz val="9"/>
      <color theme="0" tint="-0.499984740745262"/>
      <name val="Arial"/>
      <family val="2"/>
      <charset val="204"/>
    </font>
    <font>
      <b/>
      <sz val="11"/>
      <color rgb="FF00B05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B945"/>
        <bgColor rgb="FFC6EFCE"/>
      </patternFill>
    </fill>
    <fill>
      <patternFill patternType="solid">
        <fgColor rgb="FFAC3DF1"/>
        <bgColor rgb="FFC6EFCE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double">
        <color theme="0" tint="-0.249977111117893"/>
      </bottom>
      <diagonal/>
    </border>
    <border>
      <left style="medium">
        <color auto="1"/>
      </left>
      <right/>
      <top/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medium">
        <color auto="1"/>
      </top>
      <bottom/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 style="double">
        <color theme="0" tint="-0.249977111117893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auto="1"/>
      </right>
      <top/>
      <bottom/>
      <diagonal/>
    </border>
    <border>
      <left style="double">
        <color theme="0" tint="-0.249977111117893"/>
      </left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/>
      <bottom/>
      <diagonal/>
    </border>
    <border>
      <left/>
      <right style="double">
        <color theme="0" tint="-0.249977111117893"/>
      </right>
      <top style="medium">
        <color auto="1"/>
      </top>
      <bottom/>
      <diagonal/>
    </border>
    <border>
      <left/>
      <right style="double">
        <color theme="0" tint="-0.249977111117893"/>
      </right>
      <top/>
      <bottom style="double">
        <color theme="0" tint="-0.249977111117893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4" fillId="0" borderId="0" applyNumberFormat="0" applyFill="0" applyBorder="0" applyProtection="0"/>
    <xf numFmtId="0" fontId="5" fillId="2" borderId="0" applyNumberFormat="0" applyBorder="0" applyProtection="0"/>
  </cellStyleXfs>
  <cellXfs count="155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7" fillId="0" borderId="14" xfId="0" applyFont="1" applyBorder="1" applyAlignment="1">
      <alignment horizontal="right"/>
    </xf>
    <xf numFmtId="0" fontId="15" fillId="3" borderId="24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right"/>
    </xf>
    <xf numFmtId="0" fontId="16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164" fontId="6" fillId="3" borderId="27" xfId="0" applyNumberFormat="1" applyFont="1" applyFill="1" applyBorder="1"/>
    <xf numFmtId="0" fontId="20" fillId="3" borderId="26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6" fillId="0" borderId="27" xfId="0" applyNumberFormat="1" applyFont="1" applyBorder="1"/>
    <xf numFmtId="0" fontId="23" fillId="0" borderId="0" xfId="0" applyFont="1"/>
    <xf numFmtId="0" fontId="27" fillId="7" borderId="37" xfId="0" applyFont="1" applyFill="1" applyBorder="1" applyAlignment="1">
      <alignment horizontal="left"/>
    </xf>
    <xf numFmtId="0" fontId="27" fillId="7" borderId="33" xfId="0" applyFont="1" applyFill="1" applyBorder="1"/>
    <xf numFmtId="0" fontId="30" fillId="7" borderId="34" xfId="1" applyFont="1" applyFill="1" applyBorder="1" applyAlignment="1">
      <alignment vertical="center"/>
    </xf>
    <xf numFmtId="0" fontId="28" fillId="4" borderId="0" xfId="0" applyFont="1" applyFill="1" applyAlignment="1">
      <alignment vertical="center"/>
    </xf>
    <xf numFmtId="0" fontId="31" fillId="3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0" fillId="0" borderId="3" xfId="0" applyFont="1" applyBorder="1"/>
    <xf numFmtId="0" fontId="10" fillId="0" borderId="2" xfId="0" applyFont="1" applyBorder="1"/>
    <xf numFmtId="0" fontId="39" fillId="0" borderId="5" xfId="0" applyFont="1" applyBorder="1" applyAlignment="1">
      <alignment horizontal="left" vertical="top"/>
    </xf>
    <xf numFmtId="0" fontId="14" fillId="0" borderId="7" xfId="0" applyFont="1" applyBorder="1" applyAlignment="1">
      <alignment vertical="top"/>
    </xf>
    <xf numFmtId="0" fontId="14" fillId="0" borderId="6" xfId="0" applyFont="1" applyBorder="1" applyAlignment="1">
      <alignment vertical="center"/>
    </xf>
    <xf numFmtId="0" fontId="20" fillId="0" borderId="26" xfId="0" applyFont="1" applyBorder="1" applyAlignment="1">
      <alignment horizontal="center"/>
    </xf>
    <xf numFmtId="165" fontId="7" fillId="0" borderId="15" xfId="0" applyNumberFormat="1" applyFont="1" applyBorder="1"/>
    <xf numFmtId="165" fontId="27" fillId="5" borderId="8" xfId="0" applyNumberFormat="1" applyFont="1" applyFill="1" applyBorder="1" applyAlignment="1">
      <alignment horizont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32" fillId="6" borderId="44" xfId="0" quotePrefix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8" fillId="4" borderId="43" xfId="0" applyFont="1" applyFill="1" applyBorder="1" applyAlignment="1">
      <alignment vertical="center"/>
    </xf>
    <xf numFmtId="0" fontId="38" fillId="4" borderId="43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/>
    </xf>
    <xf numFmtId="0" fontId="23" fillId="7" borderId="41" xfId="0" applyFont="1" applyFill="1" applyBorder="1" applyAlignment="1">
      <alignment horizontal="right" vertical="center"/>
    </xf>
    <xf numFmtId="0" fontId="28" fillId="4" borderId="38" xfId="0" applyFont="1" applyFill="1" applyBorder="1" applyAlignment="1">
      <alignment vertical="center"/>
    </xf>
    <xf numFmtId="0" fontId="28" fillId="4" borderId="35" xfId="0" applyFont="1" applyFill="1" applyBorder="1" applyAlignment="1">
      <alignment vertical="center"/>
    </xf>
    <xf numFmtId="0" fontId="22" fillId="7" borderId="39" xfId="0" applyFont="1" applyFill="1" applyBorder="1"/>
    <xf numFmtId="0" fontId="23" fillId="0" borderId="49" xfId="0" applyFont="1" applyBorder="1"/>
    <xf numFmtId="0" fontId="15" fillId="0" borderId="0" xfId="0" applyFont="1" applyAlignment="1">
      <alignment horizontal="left" vertical="center"/>
    </xf>
    <xf numFmtId="0" fontId="43" fillId="9" borderId="1" xfId="2" applyFont="1" applyFill="1" applyBorder="1" applyAlignment="1">
      <alignment vertical="center"/>
    </xf>
    <xf numFmtId="0" fontId="34" fillId="9" borderId="3" xfId="2" applyFont="1" applyFill="1" applyBorder="1" applyAlignment="1">
      <alignment vertical="center"/>
    </xf>
    <xf numFmtId="0" fontId="34" fillId="9" borderId="3" xfId="2" applyNumberFormat="1" applyFont="1" applyFill="1" applyBorder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justify" vertical="center" wrapText="1"/>
    </xf>
    <xf numFmtId="0" fontId="35" fillId="9" borderId="3" xfId="2" applyFont="1" applyFill="1" applyBorder="1" applyAlignment="1">
      <alignment vertical="center"/>
    </xf>
    <xf numFmtId="0" fontId="35" fillId="9" borderId="50" xfId="2" applyFont="1" applyFill="1" applyBorder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3" fillId="8" borderId="0" xfId="2" applyFont="1" applyFill="1" applyBorder="1" applyAlignment="1">
      <alignment vertical="center"/>
    </xf>
    <xf numFmtId="0" fontId="34" fillId="8" borderId="0" xfId="2" applyFont="1" applyFill="1" applyBorder="1" applyAlignment="1">
      <alignment vertical="center"/>
    </xf>
    <xf numFmtId="0" fontId="34" fillId="8" borderId="0" xfId="2" applyNumberFormat="1" applyFont="1" applyFill="1" applyBorder="1" applyAlignment="1">
      <alignment vertical="center"/>
    </xf>
    <xf numFmtId="0" fontId="35" fillId="8" borderId="0" xfId="2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8" fillId="0" borderId="43" xfId="0" applyFont="1" applyBorder="1" applyAlignment="1">
      <alignment horizontal="center" vertical="center"/>
    </xf>
    <xf numFmtId="164" fontId="26" fillId="0" borderId="43" xfId="0" applyNumberFormat="1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164" fontId="31" fillId="0" borderId="52" xfId="0" applyNumberFormat="1" applyFont="1" applyBorder="1" applyAlignment="1">
      <alignment horizontal="center" vertical="center"/>
    </xf>
    <xf numFmtId="0" fontId="35" fillId="8" borderId="52" xfId="2" applyFont="1" applyFill="1" applyBorder="1" applyAlignment="1">
      <alignment vertical="center"/>
    </xf>
    <xf numFmtId="164" fontId="26" fillId="0" borderId="52" xfId="0" applyNumberFormat="1" applyFont="1" applyBorder="1" applyAlignment="1">
      <alignment horizontal="center" vertical="center"/>
    </xf>
    <xf numFmtId="164" fontId="26" fillId="0" borderId="53" xfId="0" applyNumberFormat="1" applyFont="1" applyBorder="1" applyAlignment="1">
      <alignment horizontal="center" vertical="center"/>
    </xf>
    <xf numFmtId="0" fontId="26" fillId="6" borderId="54" xfId="0" applyFont="1" applyFill="1" applyBorder="1" applyAlignment="1">
      <alignment horizontal="center" vertical="center"/>
    </xf>
    <xf numFmtId="0" fontId="26" fillId="6" borderId="55" xfId="0" applyFont="1" applyFill="1" applyBorder="1" applyAlignment="1">
      <alignment horizontal="center" vertical="center"/>
    </xf>
    <xf numFmtId="164" fontId="26" fillId="0" borderId="56" xfId="0" applyNumberFormat="1" applyFont="1" applyBorder="1" applyAlignment="1">
      <alignment horizontal="center" vertical="center"/>
    </xf>
    <xf numFmtId="0" fontId="26" fillId="6" borderId="57" xfId="0" applyFont="1" applyFill="1" applyBorder="1" applyAlignment="1">
      <alignment horizontal="center" vertical="center"/>
    </xf>
    <xf numFmtId="0" fontId="26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horizontal="center" vertical="center"/>
    </xf>
    <xf numFmtId="0" fontId="26" fillId="6" borderId="61" xfId="0" applyFont="1" applyFill="1" applyBorder="1" applyAlignment="1">
      <alignment horizontal="center" vertical="center"/>
    </xf>
    <xf numFmtId="0" fontId="26" fillId="6" borderId="62" xfId="0" applyFont="1" applyFill="1" applyBorder="1" applyAlignment="1">
      <alignment horizontal="center" vertical="center"/>
    </xf>
    <xf numFmtId="0" fontId="22" fillId="3" borderId="0" xfId="0" applyFont="1" applyFill="1"/>
    <xf numFmtId="164" fontId="31" fillId="0" borderId="43" xfId="0" applyNumberFormat="1" applyFont="1" applyBorder="1" applyAlignment="1">
      <alignment horizontal="center" vertical="center"/>
    </xf>
    <xf numFmtId="164" fontId="26" fillId="0" borderId="6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0" borderId="63" xfId="0" applyFont="1" applyBorder="1" applyAlignment="1">
      <alignment horizontal="left" vertical="center"/>
    </xf>
    <xf numFmtId="0" fontId="8" fillId="9" borderId="3" xfId="2" applyFont="1" applyFill="1" applyBorder="1" applyAlignment="1">
      <alignment vertical="center"/>
    </xf>
    <xf numFmtId="0" fontId="9" fillId="9" borderId="3" xfId="2" applyFont="1" applyFill="1" applyBorder="1" applyAlignment="1">
      <alignment vertical="center"/>
    </xf>
    <xf numFmtId="0" fontId="9" fillId="9" borderId="2" xfId="2" applyFont="1" applyFill="1" applyBorder="1" applyAlignment="1">
      <alignment vertical="center"/>
    </xf>
    <xf numFmtId="0" fontId="8" fillId="8" borderId="3" xfId="2" applyFont="1" applyFill="1" applyBorder="1" applyAlignment="1">
      <alignment vertical="center"/>
    </xf>
    <xf numFmtId="0" fontId="9" fillId="8" borderId="2" xfId="2" applyFont="1" applyFill="1" applyBorder="1" applyAlignment="1">
      <alignment vertical="center"/>
    </xf>
    <xf numFmtId="0" fontId="45" fillId="9" borderId="1" xfId="2" applyFont="1" applyFill="1" applyBorder="1" applyAlignment="1">
      <alignment vertical="center"/>
    </xf>
    <xf numFmtId="0" fontId="45" fillId="8" borderId="1" xfId="2" applyFont="1" applyFill="1" applyBorder="1" applyAlignment="1">
      <alignment vertical="center"/>
    </xf>
    <xf numFmtId="49" fontId="28" fillId="3" borderId="0" xfId="0" applyNumberFormat="1" applyFont="1" applyFill="1" applyAlignment="1">
      <alignment horizontal="center" vertical="center"/>
    </xf>
    <xf numFmtId="0" fontId="28" fillId="4" borderId="43" xfId="0" applyFont="1" applyFill="1" applyBorder="1" applyAlignment="1">
      <alignment horizontal="center" vertical="center"/>
    </xf>
    <xf numFmtId="0" fontId="31" fillId="3" borderId="46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right" vertical="center"/>
    </xf>
    <xf numFmtId="0" fontId="22" fillId="7" borderId="36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0" fontId="40" fillId="4" borderId="35" xfId="1" applyFont="1" applyFill="1" applyBorder="1" applyAlignment="1">
      <alignment horizontal="center"/>
    </xf>
    <xf numFmtId="0" fontId="40" fillId="4" borderId="48" xfId="1" applyFont="1" applyFill="1" applyBorder="1" applyAlignment="1">
      <alignment horizontal="center"/>
    </xf>
    <xf numFmtId="0" fontId="22" fillId="3" borderId="32" xfId="0" applyFont="1" applyFill="1" applyBorder="1" applyAlignment="1">
      <alignment horizontal="center" wrapText="1"/>
    </xf>
    <xf numFmtId="0" fontId="27" fillId="3" borderId="3" xfId="0" applyFont="1" applyFill="1" applyBorder="1" applyAlignment="1">
      <alignment horizontal="center" wrapText="1"/>
    </xf>
    <xf numFmtId="0" fontId="27" fillId="3" borderId="40" xfId="0" applyFont="1" applyFill="1" applyBorder="1" applyAlignment="1">
      <alignment horizontal="center" wrapText="1"/>
    </xf>
    <xf numFmtId="0" fontId="27" fillId="3" borderId="33" xfId="0" applyFont="1" applyFill="1" applyBorder="1" applyAlignment="1">
      <alignment horizontal="center" wrapText="1"/>
    </xf>
    <xf numFmtId="0" fontId="27" fillId="3" borderId="0" xfId="0" applyFont="1" applyFill="1" applyAlignment="1">
      <alignment horizontal="center" wrapText="1"/>
    </xf>
    <xf numFmtId="0" fontId="27" fillId="3" borderId="39" xfId="0" applyFont="1" applyFill="1" applyBorder="1" applyAlignment="1">
      <alignment horizontal="center" wrapText="1"/>
    </xf>
    <xf numFmtId="0" fontId="27" fillId="3" borderId="34" xfId="0" applyFont="1" applyFill="1" applyBorder="1" applyAlignment="1">
      <alignment horizontal="center" wrapText="1"/>
    </xf>
    <xf numFmtId="0" fontId="27" fillId="3" borderId="29" xfId="0" applyFont="1" applyFill="1" applyBorder="1" applyAlignment="1">
      <alignment horizontal="center" wrapText="1"/>
    </xf>
    <xf numFmtId="0" fontId="27" fillId="3" borderId="41" xfId="0" applyFont="1" applyFill="1" applyBorder="1" applyAlignment="1">
      <alignment horizontal="center" wrapText="1"/>
    </xf>
    <xf numFmtId="0" fontId="27" fillId="7" borderId="32" xfId="0" applyFont="1" applyFill="1" applyBorder="1" applyAlignment="1">
      <alignment horizontal="right" vertical="center"/>
    </xf>
    <xf numFmtId="0" fontId="27" fillId="7" borderId="40" xfId="0" applyFont="1" applyFill="1" applyBorder="1" applyAlignment="1">
      <alignment horizontal="right" vertical="center"/>
    </xf>
    <xf numFmtId="0" fontId="42" fillId="7" borderId="33" xfId="1" applyFont="1" applyFill="1" applyBorder="1" applyAlignment="1">
      <alignment horizontal="right"/>
    </xf>
    <xf numFmtId="0" fontId="42" fillId="7" borderId="39" xfId="1" applyFont="1" applyFill="1" applyBorder="1" applyAlignment="1">
      <alignment horizontal="right"/>
    </xf>
    <xf numFmtId="0" fontId="29" fillId="7" borderId="33" xfId="1" applyFont="1" applyFill="1" applyBorder="1" applyAlignment="1">
      <alignment horizontal="right"/>
    </xf>
    <xf numFmtId="0" fontId="4" fillId="7" borderId="39" xfId="1" applyFill="1" applyBorder="1" applyAlignment="1">
      <alignment horizontal="right"/>
    </xf>
    <xf numFmtId="165" fontId="10" fillId="5" borderId="1" xfId="0" applyNumberFormat="1" applyFont="1" applyFill="1" applyBorder="1" applyAlignment="1">
      <alignment horizontal="center" vertical="center"/>
    </xf>
    <xf numFmtId="165" fontId="10" fillId="5" borderId="2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165" fontId="10" fillId="5" borderId="6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9" fillId="0" borderId="8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7" xfId="1" applyFont="1" applyBorder="1" applyAlignment="1">
      <alignment horizontal="right"/>
    </xf>
    <xf numFmtId="0" fontId="13" fillId="0" borderId="6" xfId="1" applyFont="1" applyBorder="1" applyAlignment="1">
      <alignment horizontal="right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42" fillId="3" borderId="1" xfId="1" applyFont="1" applyFill="1" applyBorder="1" applyAlignment="1">
      <alignment horizontal="center" vertical="center" wrapText="1"/>
    </xf>
    <xf numFmtId="0" fontId="42" fillId="3" borderId="40" xfId="1" applyFont="1" applyFill="1" applyBorder="1" applyAlignment="1">
      <alignment horizontal="center" vertical="center" wrapText="1"/>
    </xf>
    <xf numFmtId="0" fontId="42" fillId="3" borderId="4" xfId="1" applyFont="1" applyFill="1" applyBorder="1" applyAlignment="1">
      <alignment horizontal="center" vertical="center" wrapText="1"/>
    </xf>
    <xf numFmtId="0" fontId="42" fillId="3" borderId="39" xfId="1" applyFont="1" applyFill="1" applyBorder="1" applyAlignment="1">
      <alignment horizontal="center" vertical="center" wrapText="1"/>
    </xf>
    <xf numFmtId="0" fontId="42" fillId="3" borderId="30" xfId="1" applyFont="1" applyFill="1" applyBorder="1" applyAlignment="1">
      <alignment horizontal="center" vertical="center" wrapText="1"/>
    </xf>
    <xf numFmtId="0" fontId="42" fillId="3" borderId="41" xfId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colors>
    <mruColors>
      <color rgb="FFF9B945"/>
      <color rgb="FFAC3DF1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342901</xdr:colOff>
      <xdr:row>8</xdr:row>
      <xdr:rowOff>22860</xdr:rowOff>
    </xdr:from>
    <xdr:to>
      <xdr:col>2</xdr:col>
      <xdr:colOff>541823</xdr:colOff>
      <xdr:row>8</xdr:row>
      <xdr:rowOff>754380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72545823-BC64-4DE3-BDF5-EBE844B3A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1" y="1691640"/>
          <a:ext cx="198922" cy="731520"/>
        </a:xfrm>
        <a:prstGeom prst="rect">
          <a:avLst/>
        </a:prstGeom>
      </xdr:spPr>
    </xdr:pic>
    <xdr:clientData/>
  </xdr:twoCellAnchor>
  <xdr:twoCellAnchor editAs="oneCell">
    <xdr:from>
      <xdr:col>2</xdr:col>
      <xdr:colOff>350520</xdr:colOff>
      <xdr:row>9</xdr:row>
      <xdr:rowOff>30481</xdr:rowOff>
    </xdr:from>
    <xdr:to>
      <xdr:col>2</xdr:col>
      <xdr:colOff>556061</xdr:colOff>
      <xdr:row>9</xdr:row>
      <xdr:rowOff>746761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16E87588-930C-499C-9614-D51E26DBE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2461261"/>
          <a:ext cx="205541" cy="716280"/>
        </a:xfrm>
        <a:prstGeom prst="rect">
          <a:avLst/>
        </a:prstGeom>
      </xdr:spPr>
    </xdr:pic>
    <xdr:clientData/>
  </xdr:twoCellAnchor>
  <xdr:twoCellAnchor editAs="oneCell">
    <xdr:from>
      <xdr:col>2</xdr:col>
      <xdr:colOff>335280</xdr:colOff>
      <xdr:row>10</xdr:row>
      <xdr:rowOff>6466</xdr:rowOff>
    </xdr:from>
    <xdr:to>
      <xdr:col>2</xdr:col>
      <xdr:colOff>541020</xdr:colOff>
      <xdr:row>10</xdr:row>
      <xdr:rowOff>748377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DF43AFCF-CED8-4A62-A0D8-019D474C2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3199246"/>
          <a:ext cx="205740" cy="741911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11</xdr:row>
      <xdr:rowOff>38101</xdr:rowOff>
    </xdr:from>
    <xdr:to>
      <xdr:col>2</xdr:col>
      <xdr:colOff>695780</xdr:colOff>
      <xdr:row>11</xdr:row>
      <xdr:rowOff>723901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63FAECF-DB7A-40BB-8C83-9095AAA1A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3992881"/>
          <a:ext cx="49766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220980</xdr:colOff>
      <xdr:row>12</xdr:row>
      <xdr:rowOff>60961</xdr:rowOff>
    </xdr:from>
    <xdr:to>
      <xdr:col>2</xdr:col>
      <xdr:colOff>731318</xdr:colOff>
      <xdr:row>12</xdr:row>
      <xdr:rowOff>716281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E55D08A-CA4A-4859-BB41-B7DD880B2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960" y="4777741"/>
          <a:ext cx="510338" cy="655320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13</xdr:row>
      <xdr:rowOff>22861</xdr:rowOff>
    </xdr:from>
    <xdr:to>
      <xdr:col>2</xdr:col>
      <xdr:colOff>784860</xdr:colOff>
      <xdr:row>13</xdr:row>
      <xdr:rowOff>745843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E50D4C6-02F2-4C32-BAB8-C42E3A43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501641"/>
          <a:ext cx="586740" cy="722982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14</xdr:row>
      <xdr:rowOff>30480</xdr:rowOff>
    </xdr:from>
    <xdr:to>
      <xdr:col>2</xdr:col>
      <xdr:colOff>838200</xdr:colOff>
      <xdr:row>15</xdr:row>
      <xdr:rowOff>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040EC1C-6BB9-42DD-9C61-4C1A2ABD8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660" y="627126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121921</xdr:colOff>
      <xdr:row>15</xdr:row>
      <xdr:rowOff>22859</xdr:rowOff>
    </xdr:from>
    <xdr:to>
      <xdr:col>2</xdr:col>
      <xdr:colOff>845822</xdr:colOff>
      <xdr:row>15</xdr:row>
      <xdr:rowOff>746760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2CB941E-F983-4476-860C-137CC496E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121" y="7025639"/>
          <a:ext cx="723901" cy="723901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16</xdr:row>
      <xdr:rowOff>15240</xdr:rowOff>
    </xdr:from>
    <xdr:to>
      <xdr:col>2</xdr:col>
      <xdr:colOff>838200</xdr:colOff>
      <xdr:row>17</xdr:row>
      <xdr:rowOff>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14F24FB-B92B-4B0B-A2CB-6650C113D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7780020"/>
          <a:ext cx="746760" cy="74676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76201</xdr:colOff>
      <xdr:row>17</xdr:row>
      <xdr:rowOff>22861</xdr:rowOff>
    </xdr:from>
    <xdr:to>
      <xdr:col>2</xdr:col>
      <xdr:colOff>815340</xdr:colOff>
      <xdr:row>18</xdr:row>
      <xdr:rowOff>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EC2C10BA-F1CD-442C-9013-AE49108CE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1" y="8549641"/>
          <a:ext cx="739139" cy="739139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18</xdr:row>
      <xdr:rowOff>45720</xdr:rowOff>
    </xdr:from>
    <xdr:to>
      <xdr:col>2</xdr:col>
      <xdr:colOff>822960</xdr:colOff>
      <xdr:row>19</xdr:row>
      <xdr:rowOff>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47D1C77-5100-4856-BAA6-1DD01E63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9334500"/>
          <a:ext cx="716280" cy="716280"/>
        </a:xfrm>
        <a:prstGeom prst="rect">
          <a:avLst/>
        </a:prstGeom>
      </xdr:spPr>
    </xdr:pic>
    <xdr:clientData/>
  </xdr:twoCellAnchor>
  <xdr:oneCellAnchor>
    <xdr:from>
      <xdr:col>2</xdr:col>
      <xdr:colOff>99060</xdr:colOff>
      <xdr:row>19</xdr:row>
      <xdr:rowOff>15240</xdr:rowOff>
    </xdr:from>
    <xdr:ext cx="739140" cy="739140"/>
    <xdr:pic>
      <xdr:nvPicPr>
        <xdr:cNvPr id="11" name="Рисунок 10">
          <a:extLst>
            <a:ext uri="{FF2B5EF4-FFF2-40B4-BE49-F238E27FC236}">
              <a16:creationId xmlns:a16="http://schemas.microsoft.com/office/drawing/2014/main" id="{D7C26953-E01D-485B-BCCE-345456BB5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10066020"/>
          <a:ext cx="739140" cy="739140"/>
        </a:xfrm>
        <a:prstGeom prst="rect">
          <a:avLst/>
        </a:prstGeom>
      </xdr:spPr>
    </xdr:pic>
    <xdr:clientData/>
  </xdr:oneCellAnchor>
  <xdr:twoCellAnchor editAs="oneCell">
    <xdr:from>
      <xdr:col>2</xdr:col>
      <xdr:colOff>76200</xdr:colOff>
      <xdr:row>19</xdr:row>
      <xdr:rowOff>622755</xdr:rowOff>
    </xdr:from>
    <xdr:to>
      <xdr:col>2</xdr:col>
      <xdr:colOff>830580</xdr:colOff>
      <xdr:row>21</xdr:row>
      <xdr:rowOff>42782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79265BB4-9DF7-4EAD-897B-61E050D93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0673535"/>
          <a:ext cx="754380" cy="944027"/>
        </a:xfrm>
        <a:prstGeom prst="rect">
          <a:avLst/>
        </a:prstGeom>
      </xdr:spPr>
    </xdr:pic>
    <xdr:clientData/>
  </xdr:twoCellAnchor>
  <xdr:oneCellAnchor>
    <xdr:from>
      <xdr:col>2</xdr:col>
      <xdr:colOff>266701</xdr:colOff>
      <xdr:row>22</xdr:row>
      <xdr:rowOff>7620</xdr:rowOff>
    </xdr:from>
    <xdr:ext cx="335825" cy="723340"/>
    <xdr:pic>
      <xdr:nvPicPr>
        <xdr:cNvPr id="6" name="Рисунок 5">
          <a:extLst>
            <a:ext uri="{FF2B5EF4-FFF2-40B4-BE49-F238E27FC236}">
              <a16:creationId xmlns:a16="http://schemas.microsoft.com/office/drawing/2014/main" id="{5C5B983F-1D28-4A73-92A9-15CD2C982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11963400"/>
          <a:ext cx="335825" cy="723340"/>
        </a:xfrm>
        <a:prstGeom prst="rect">
          <a:avLst/>
        </a:prstGeom>
      </xdr:spPr>
    </xdr:pic>
    <xdr:clientData/>
  </xdr:oneCellAnchor>
  <xdr:oneCellAnchor>
    <xdr:from>
      <xdr:col>2</xdr:col>
      <xdr:colOff>198121</xdr:colOff>
      <xdr:row>23</xdr:row>
      <xdr:rowOff>22860</xdr:rowOff>
    </xdr:from>
    <xdr:ext cx="518160" cy="706313"/>
    <xdr:pic>
      <xdr:nvPicPr>
        <xdr:cNvPr id="13" name="Рисунок 12">
          <a:extLst>
            <a:ext uri="{FF2B5EF4-FFF2-40B4-BE49-F238E27FC236}">
              <a16:creationId xmlns:a16="http://schemas.microsoft.com/office/drawing/2014/main" id="{7E760EE4-E28F-4CED-ABF9-3FE7C1E2D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7321" y="12740640"/>
          <a:ext cx="518160" cy="706313"/>
        </a:xfrm>
        <a:prstGeom prst="rect">
          <a:avLst/>
        </a:prstGeom>
      </xdr:spPr>
    </xdr:pic>
    <xdr:clientData/>
  </xdr:oneCellAnchor>
  <xdr:oneCellAnchor>
    <xdr:from>
      <xdr:col>2</xdr:col>
      <xdr:colOff>205741</xdr:colOff>
      <xdr:row>24</xdr:row>
      <xdr:rowOff>45721</xdr:rowOff>
    </xdr:from>
    <xdr:ext cx="533400" cy="696114"/>
    <xdr:pic>
      <xdr:nvPicPr>
        <xdr:cNvPr id="14" name="Рисунок 13">
          <a:extLst>
            <a:ext uri="{FF2B5EF4-FFF2-40B4-BE49-F238E27FC236}">
              <a16:creationId xmlns:a16="http://schemas.microsoft.com/office/drawing/2014/main" id="{58D90ED9-978D-4714-BF94-2A86CB6F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941" y="13525501"/>
          <a:ext cx="533400" cy="696114"/>
        </a:xfrm>
        <a:prstGeom prst="rect">
          <a:avLst/>
        </a:prstGeom>
      </xdr:spPr>
    </xdr:pic>
    <xdr:clientData/>
  </xdr:oneCellAnchor>
  <xdr:oneCellAnchor>
    <xdr:from>
      <xdr:col>2</xdr:col>
      <xdr:colOff>144780</xdr:colOff>
      <xdr:row>25</xdr:row>
      <xdr:rowOff>22861</xdr:rowOff>
    </xdr:from>
    <xdr:ext cx="670560" cy="692140"/>
    <xdr:pic>
      <xdr:nvPicPr>
        <xdr:cNvPr id="15" name="Рисунок 14">
          <a:extLst>
            <a:ext uri="{FF2B5EF4-FFF2-40B4-BE49-F238E27FC236}">
              <a16:creationId xmlns:a16="http://schemas.microsoft.com/office/drawing/2014/main" id="{AC9AA898-9A12-4FA5-A938-8EE91195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3980" y="14264641"/>
          <a:ext cx="670560" cy="692140"/>
        </a:xfrm>
        <a:prstGeom prst="rect">
          <a:avLst/>
        </a:prstGeom>
      </xdr:spPr>
    </xdr:pic>
    <xdr:clientData/>
  </xdr:oneCellAnchor>
  <xdr:oneCellAnchor>
    <xdr:from>
      <xdr:col>2</xdr:col>
      <xdr:colOff>106681</xdr:colOff>
      <xdr:row>26</xdr:row>
      <xdr:rowOff>53341</xdr:rowOff>
    </xdr:from>
    <xdr:ext cx="678180" cy="678180"/>
    <xdr:pic>
      <xdr:nvPicPr>
        <xdr:cNvPr id="16" name="Рисунок 15">
          <a:extLst>
            <a:ext uri="{FF2B5EF4-FFF2-40B4-BE49-F238E27FC236}">
              <a16:creationId xmlns:a16="http://schemas.microsoft.com/office/drawing/2014/main" id="{33BC796A-17BD-4ADE-81AF-C9F0B98C6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1" y="15057121"/>
          <a:ext cx="678180" cy="678180"/>
        </a:xfrm>
        <a:prstGeom prst="rect">
          <a:avLst/>
        </a:prstGeom>
      </xdr:spPr>
    </xdr:pic>
    <xdr:clientData/>
  </xdr:oneCellAnchor>
  <xdr:oneCellAnchor>
    <xdr:from>
      <xdr:col>2</xdr:col>
      <xdr:colOff>167640</xdr:colOff>
      <xdr:row>27</xdr:row>
      <xdr:rowOff>7621</xdr:rowOff>
    </xdr:from>
    <xdr:ext cx="556260" cy="747438"/>
    <xdr:pic>
      <xdr:nvPicPr>
        <xdr:cNvPr id="17" name="Рисунок 16">
          <a:extLst>
            <a:ext uri="{FF2B5EF4-FFF2-40B4-BE49-F238E27FC236}">
              <a16:creationId xmlns:a16="http://schemas.microsoft.com/office/drawing/2014/main" id="{EDA3D51E-81E9-4684-BE1D-6997E3F5D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840" y="15773401"/>
          <a:ext cx="556260" cy="747438"/>
        </a:xfrm>
        <a:prstGeom prst="rect">
          <a:avLst/>
        </a:prstGeom>
      </xdr:spPr>
    </xdr:pic>
    <xdr:clientData/>
  </xdr:oneCellAnchor>
  <xdr:twoCellAnchor editAs="oneCell">
    <xdr:from>
      <xdr:col>2</xdr:col>
      <xdr:colOff>868680</xdr:colOff>
      <xdr:row>0</xdr:row>
      <xdr:rowOff>53341</xdr:rowOff>
    </xdr:from>
    <xdr:to>
      <xdr:col>4</xdr:col>
      <xdr:colOff>114300</xdr:colOff>
      <xdr:row>3</xdr:row>
      <xdr:rowOff>5701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18E4B042-3D38-47CC-AD1B-C36E65D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80" y="53341"/>
          <a:ext cx="1440180" cy="478140"/>
        </a:xfrm>
        <a:prstGeom prst="rect">
          <a:avLst/>
        </a:prstGeom>
        <a:effectLst>
          <a:glow>
            <a:schemeClr val="accent1"/>
          </a:glow>
          <a:outerShdw sx="1000" sy="1000" algn="ctr" rotWithShape="0">
            <a:srgbClr val="000000"/>
          </a:outerShdw>
          <a:reflection endPos="0" dir="5400000" sy="-100000" algn="bl" rotWithShape="0"/>
        </a:effectLst>
      </xdr:spPr>
    </xdr:pic>
    <xdr:clientData/>
  </xdr:twoCellAnchor>
  <xdr:twoCellAnchor editAs="oneCell">
    <xdr:from>
      <xdr:col>1</xdr:col>
      <xdr:colOff>152400</xdr:colOff>
      <xdr:row>0</xdr:row>
      <xdr:rowOff>38100</xdr:rowOff>
    </xdr:from>
    <xdr:to>
      <xdr:col>1</xdr:col>
      <xdr:colOff>914400</xdr:colOff>
      <xdr:row>3</xdr:row>
      <xdr:rowOff>121920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6A5EC82-659F-DDD5-4A4F-F198F8291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" y="38100"/>
          <a:ext cx="7620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kaz@naturemaz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J32"/>
  <sheetViews>
    <sheetView tabSelected="1" zoomScaleNormal="100" workbookViewId="0">
      <pane ySplit="7" topLeftCell="A8" activePane="bottomLeft" state="frozen"/>
      <selection pane="bottomLeft" activeCell="B9" sqref="B9"/>
    </sheetView>
  </sheetViews>
  <sheetFormatPr defaultColWidth="9.109375" defaultRowHeight="13.8" x14ac:dyDescent="0.3"/>
  <cols>
    <col min="1" max="1" width="5.77734375" style="19" customWidth="1"/>
    <col min="2" max="2" width="67.5546875" style="19" customWidth="1"/>
    <col min="3" max="3" width="13.88671875" style="19" customWidth="1"/>
    <col min="4" max="4" width="18.109375" style="19" customWidth="1"/>
    <col min="5" max="5" width="13.77734375" style="29" customWidth="1"/>
    <col min="6" max="6" width="13.5546875" style="29" customWidth="1"/>
    <col min="7" max="7" width="15.77734375" style="29" customWidth="1"/>
    <col min="8" max="8" width="22.21875" style="19" customWidth="1"/>
    <col min="9" max="9" width="19.44140625" style="19" customWidth="1"/>
    <col min="10" max="16384" width="9.109375" style="19"/>
  </cols>
  <sheetData>
    <row r="1" spans="1:9" ht="13.8" customHeight="1" thickBot="1" x14ac:dyDescent="0.35">
      <c r="A1" s="149" t="s">
        <v>107</v>
      </c>
      <c r="B1" s="150"/>
      <c r="C1" s="112" t="s">
        <v>108</v>
      </c>
      <c r="D1" s="113"/>
      <c r="E1" s="114"/>
      <c r="F1" s="21" t="s">
        <v>28</v>
      </c>
      <c r="G1" s="51"/>
      <c r="H1" s="121" t="s">
        <v>86</v>
      </c>
      <c r="I1" s="122"/>
    </row>
    <row r="2" spans="1:9" ht="13.8" customHeight="1" thickBot="1" x14ac:dyDescent="0.35">
      <c r="A2" s="151"/>
      <c r="B2" s="152"/>
      <c r="C2" s="115"/>
      <c r="D2" s="116"/>
      <c r="E2" s="117"/>
      <c r="F2" s="20" t="s">
        <v>25</v>
      </c>
      <c r="G2" s="40">
        <f>SUM(G9:G28)</f>
        <v>0</v>
      </c>
      <c r="H2" s="123" t="s">
        <v>87</v>
      </c>
      <c r="I2" s="124"/>
    </row>
    <row r="3" spans="1:9" ht="13.8" customHeight="1" x14ac:dyDescent="0.3">
      <c r="A3" s="151"/>
      <c r="B3" s="152"/>
      <c r="C3" s="115"/>
      <c r="D3" s="116"/>
      <c r="E3" s="117"/>
      <c r="F3" s="125" t="s">
        <v>27</v>
      </c>
      <c r="G3" s="126"/>
      <c r="H3" s="123"/>
      <c r="I3" s="124"/>
    </row>
    <row r="4" spans="1:9" ht="13.8" customHeight="1" thickBot="1" x14ac:dyDescent="0.35">
      <c r="A4" s="153"/>
      <c r="B4" s="154"/>
      <c r="C4" s="118"/>
      <c r="D4" s="119"/>
      <c r="E4" s="120"/>
      <c r="F4" s="90"/>
      <c r="G4" s="90"/>
      <c r="H4" s="22"/>
      <c r="I4" s="48"/>
    </row>
    <row r="5" spans="1:9" ht="17.399999999999999" customHeight="1" thickTop="1" thickBot="1" x14ac:dyDescent="0.35">
      <c r="A5" s="110"/>
      <c r="B5" s="111"/>
      <c r="C5" s="108" t="s">
        <v>41</v>
      </c>
      <c r="D5" s="109"/>
      <c r="E5" s="109"/>
      <c r="F5" s="49"/>
      <c r="G5" s="50"/>
      <c r="H5" s="107" t="s">
        <v>24</v>
      </c>
      <c r="I5" s="107"/>
    </row>
    <row r="6" spans="1:9" ht="18" customHeight="1" thickTop="1" thickBot="1" x14ac:dyDescent="0.35">
      <c r="A6" s="104"/>
      <c r="B6" s="104"/>
      <c r="C6" s="23"/>
      <c r="D6" s="45"/>
      <c r="E6" s="45"/>
      <c r="F6" s="46" t="s">
        <v>37</v>
      </c>
      <c r="G6" s="45"/>
      <c r="H6" s="105" t="s">
        <v>8</v>
      </c>
      <c r="I6" s="106"/>
    </row>
    <row r="7" spans="1:9" s="25" customFormat="1" ht="17.25" customHeight="1" thickTop="1" thickBot="1" x14ac:dyDescent="0.35">
      <c r="A7" s="41" t="s">
        <v>30</v>
      </c>
      <c r="B7" s="41" t="s">
        <v>29</v>
      </c>
      <c r="C7" s="42" t="s">
        <v>35</v>
      </c>
      <c r="D7" s="41" t="s">
        <v>34</v>
      </c>
      <c r="E7" s="41" t="s">
        <v>33</v>
      </c>
      <c r="F7" s="43" t="s">
        <v>36</v>
      </c>
      <c r="G7" s="44" t="s">
        <v>26</v>
      </c>
      <c r="H7" s="24" t="s">
        <v>46</v>
      </c>
      <c r="I7" s="47" t="s">
        <v>47</v>
      </c>
    </row>
    <row r="8" spans="1:9" s="26" customFormat="1" ht="24" customHeight="1" x14ac:dyDescent="0.3">
      <c r="A8" s="54" t="s">
        <v>40</v>
      </c>
      <c r="B8" s="55"/>
      <c r="C8" s="55"/>
      <c r="D8" s="55"/>
      <c r="E8" s="56"/>
      <c r="F8" s="55"/>
      <c r="G8" s="56"/>
      <c r="H8" s="65"/>
      <c r="I8" s="66"/>
    </row>
    <row r="9" spans="1:9" s="27" customFormat="1" ht="60" customHeight="1" x14ac:dyDescent="0.3">
      <c r="A9" s="57" t="s">
        <v>88</v>
      </c>
      <c r="B9" s="58" t="s">
        <v>42</v>
      </c>
      <c r="C9" s="59"/>
      <c r="D9" s="60" t="s">
        <v>2</v>
      </c>
      <c r="E9" s="67">
        <v>384</v>
      </c>
      <c r="F9" s="82">
        <v>0</v>
      </c>
      <c r="G9" s="80">
        <f>E9*F9</f>
        <v>0</v>
      </c>
      <c r="H9" s="68" t="s">
        <v>0</v>
      </c>
      <c r="I9" s="78">
        <v>590</v>
      </c>
    </row>
    <row r="10" spans="1:9" s="27" customFormat="1" ht="60" customHeight="1" x14ac:dyDescent="0.3">
      <c r="A10" s="57" t="s">
        <v>89</v>
      </c>
      <c r="B10" s="58" t="s">
        <v>44</v>
      </c>
      <c r="C10" s="62"/>
      <c r="D10" s="60" t="s">
        <v>2</v>
      </c>
      <c r="E10" s="67">
        <v>384</v>
      </c>
      <c r="F10" s="85">
        <v>0</v>
      </c>
      <c r="G10" s="84">
        <f>E10*F10</f>
        <v>0</v>
      </c>
      <c r="H10" s="68" t="s">
        <v>0</v>
      </c>
      <c r="I10" s="78">
        <v>590</v>
      </c>
    </row>
    <row r="11" spans="1:9" s="27" customFormat="1" ht="60" customHeight="1" x14ac:dyDescent="0.3">
      <c r="A11" s="57" t="s">
        <v>90</v>
      </c>
      <c r="B11" s="58" t="s">
        <v>43</v>
      </c>
      <c r="C11" s="62"/>
      <c r="D11" s="60" t="s">
        <v>2</v>
      </c>
      <c r="E11" s="67">
        <v>319</v>
      </c>
      <c r="F11" s="87">
        <v>0</v>
      </c>
      <c r="G11" s="84">
        <f t="shared" ref="G11:G20" si="0">E11*F11</f>
        <v>0</v>
      </c>
      <c r="H11" s="68" t="s">
        <v>0</v>
      </c>
      <c r="I11" s="78">
        <v>490</v>
      </c>
    </row>
    <row r="12" spans="1:9" s="27" customFormat="1" ht="60" customHeight="1" x14ac:dyDescent="0.3">
      <c r="A12" s="57" t="s">
        <v>91</v>
      </c>
      <c r="B12" s="63" t="s">
        <v>49</v>
      </c>
      <c r="C12" s="59"/>
      <c r="D12" s="60" t="s">
        <v>45</v>
      </c>
      <c r="E12" s="67">
        <v>449</v>
      </c>
      <c r="F12" s="87">
        <v>0</v>
      </c>
      <c r="G12" s="84">
        <f t="shared" si="0"/>
        <v>0</v>
      </c>
      <c r="H12" s="68" t="s">
        <v>0</v>
      </c>
      <c r="I12" s="78">
        <v>690</v>
      </c>
    </row>
    <row r="13" spans="1:9" s="27" customFormat="1" ht="60" customHeight="1" x14ac:dyDescent="0.3">
      <c r="A13" s="57" t="s">
        <v>92</v>
      </c>
      <c r="B13" s="63" t="s">
        <v>50</v>
      </c>
      <c r="C13" s="59"/>
      <c r="D13" s="60" t="s">
        <v>1</v>
      </c>
      <c r="E13" s="67">
        <v>514</v>
      </c>
      <c r="F13" s="87">
        <v>0</v>
      </c>
      <c r="G13" s="84">
        <f t="shared" si="0"/>
        <v>0</v>
      </c>
      <c r="H13" s="68" t="s">
        <v>0</v>
      </c>
      <c r="I13" s="78">
        <v>790</v>
      </c>
    </row>
    <row r="14" spans="1:9" s="27" customFormat="1" ht="60" customHeight="1" x14ac:dyDescent="0.3">
      <c r="A14" s="57" t="s">
        <v>93</v>
      </c>
      <c r="B14" s="63" t="s">
        <v>51</v>
      </c>
      <c r="C14" s="59"/>
      <c r="D14" s="60" t="s">
        <v>1</v>
      </c>
      <c r="E14" s="67">
        <v>384</v>
      </c>
      <c r="F14" s="85">
        <v>0</v>
      </c>
      <c r="G14" s="80">
        <f t="shared" si="0"/>
        <v>0</v>
      </c>
      <c r="H14" s="68" t="s">
        <v>0</v>
      </c>
      <c r="I14" s="78">
        <v>590</v>
      </c>
    </row>
    <row r="15" spans="1:9" s="27" customFormat="1" ht="60" customHeight="1" x14ac:dyDescent="0.3">
      <c r="A15" s="57" t="s">
        <v>94</v>
      </c>
      <c r="B15" s="64" t="s">
        <v>52</v>
      </c>
      <c r="C15" s="59"/>
      <c r="D15" s="60" t="s">
        <v>45</v>
      </c>
      <c r="E15" s="92">
        <v>514</v>
      </c>
      <c r="F15" s="86">
        <v>0</v>
      </c>
      <c r="G15" s="84">
        <f t="shared" si="0"/>
        <v>0</v>
      </c>
      <c r="H15" s="68" t="s">
        <v>0</v>
      </c>
      <c r="I15" s="78">
        <v>790</v>
      </c>
    </row>
    <row r="16" spans="1:9" s="27" customFormat="1" ht="60" customHeight="1" x14ac:dyDescent="0.3">
      <c r="A16" s="57" t="s">
        <v>95</v>
      </c>
      <c r="B16" s="64" t="s">
        <v>53</v>
      </c>
      <c r="C16" s="59"/>
      <c r="D16" s="60" t="s">
        <v>2</v>
      </c>
      <c r="E16" s="92">
        <v>449</v>
      </c>
      <c r="F16" s="61">
        <v>0</v>
      </c>
      <c r="G16" s="84">
        <f t="shared" si="0"/>
        <v>0</v>
      </c>
      <c r="H16" s="68" t="s">
        <v>0</v>
      </c>
      <c r="I16" s="78">
        <v>690</v>
      </c>
    </row>
    <row r="17" spans="1:10" s="27" customFormat="1" ht="60" customHeight="1" x14ac:dyDescent="0.3">
      <c r="A17" s="57" t="s">
        <v>96</v>
      </c>
      <c r="B17" s="64" t="s">
        <v>54</v>
      </c>
      <c r="C17" s="59"/>
      <c r="D17" s="60" t="s">
        <v>45</v>
      </c>
      <c r="E17" s="67">
        <v>644</v>
      </c>
      <c r="F17" s="85">
        <v>0</v>
      </c>
      <c r="G17" s="80">
        <f t="shared" si="0"/>
        <v>0</v>
      </c>
      <c r="H17" s="68" t="s">
        <v>0</v>
      </c>
      <c r="I17" s="78">
        <v>990</v>
      </c>
    </row>
    <row r="18" spans="1:10" s="27" customFormat="1" ht="60" customHeight="1" x14ac:dyDescent="0.3">
      <c r="A18" s="57" t="s">
        <v>97</v>
      </c>
      <c r="B18" s="64" t="s">
        <v>55</v>
      </c>
      <c r="C18" s="59"/>
      <c r="D18" s="60" t="s">
        <v>1</v>
      </c>
      <c r="E18" s="67">
        <v>358</v>
      </c>
      <c r="F18" s="83">
        <v>0</v>
      </c>
      <c r="G18" s="84">
        <f t="shared" si="0"/>
        <v>0</v>
      </c>
      <c r="H18" s="68" t="s">
        <v>0</v>
      </c>
      <c r="I18" s="78">
        <v>550</v>
      </c>
    </row>
    <row r="19" spans="1:10" s="27" customFormat="1" ht="60" customHeight="1" x14ac:dyDescent="0.3">
      <c r="A19" s="57" t="s">
        <v>98</v>
      </c>
      <c r="B19" s="64" t="s">
        <v>56</v>
      </c>
      <c r="C19" s="59"/>
      <c r="D19" s="60" t="s">
        <v>1</v>
      </c>
      <c r="E19" s="92">
        <v>384</v>
      </c>
      <c r="F19" s="85">
        <v>0</v>
      </c>
      <c r="G19" s="80">
        <f t="shared" si="0"/>
        <v>0</v>
      </c>
      <c r="H19" s="68" t="s">
        <v>0</v>
      </c>
      <c r="I19" s="78">
        <v>590</v>
      </c>
    </row>
    <row r="20" spans="1:10" s="27" customFormat="1" ht="60" customHeight="1" x14ac:dyDescent="0.3">
      <c r="A20" s="57" t="s">
        <v>99</v>
      </c>
      <c r="B20" s="64" t="s">
        <v>57</v>
      </c>
      <c r="C20" s="59"/>
      <c r="D20" s="60" t="s">
        <v>2</v>
      </c>
      <c r="E20" s="67">
        <v>449</v>
      </c>
      <c r="F20" s="85">
        <v>0</v>
      </c>
      <c r="G20" s="80">
        <f t="shared" si="0"/>
        <v>0</v>
      </c>
      <c r="H20" s="68" t="s">
        <v>0</v>
      </c>
      <c r="I20" s="78">
        <v>690</v>
      </c>
    </row>
    <row r="21" spans="1:10" s="27" customFormat="1" ht="60" customHeight="1" x14ac:dyDescent="0.3">
      <c r="A21" s="57" t="s">
        <v>100</v>
      </c>
      <c r="B21" s="64" t="s">
        <v>58</v>
      </c>
      <c r="C21" s="59"/>
      <c r="D21" s="60" t="s">
        <v>65</v>
      </c>
      <c r="E21" s="67">
        <v>293</v>
      </c>
      <c r="F21" s="83">
        <v>0</v>
      </c>
      <c r="G21" s="84">
        <f>E21*F21</f>
        <v>0</v>
      </c>
      <c r="H21" s="68" t="s">
        <v>0</v>
      </c>
      <c r="I21" s="78">
        <v>450</v>
      </c>
    </row>
    <row r="22" spans="1:10" s="26" customFormat="1" ht="30" customHeight="1" x14ac:dyDescent="0.3">
      <c r="A22" s="69" t="s">
        <v>48</v>
      </c>
      <c r="B22" s="70"/>
      <c r="C22" s="70"/>
      <c r="D22" s="70"/>
      <c r="E22" s="71"/>
      <c r="F22" s="70"/>
      <c r="G22" s="71"/>
      <c r="H22" s="72"/>
      <c r="I22" s="79"/>
    </row>
    <row r="23" spans="1:10" s="27" customFormat="1" ht="60" customHeight="1" x14ac:dyDescent="0.3">
      <c r="A23" s="57" t="s">
        <v>101</v>
      </c>
      <c r="B23" s="64" t="s">
        <v>80</v>
      </c>
      <c r="C23" s="73"/>
      <c r="D23" s="60" t="s">
        <v>2</v>
      </c>
      <c r="E23" s="67">
        <v>449</v>
      </c>
      <c r="F23" s="82">
        <v>0</v>
      </c>
      <c r="G23" s="80">
        <f>E23*F23</f>
        <v>0</v>
      </c>
      <c r="H23" s="68" t="s">
        <v>0</v>
      </c>
      <c r="I23" s="78">
        <v>690</v>
      </c>
    </row>
    <row r="24" spans="1:10" s="27" customFormat="1" ht="60" customHeight="1" x14ac:dyDescent="0.3">
      <c r="A24" s="57" t="s">
        <v>102</v>
      </c>
      <c r="B24" s="64" t="s">
        <v>81</v>
      </c>
      <c r="C24" s="73"/>
      <c r="D24" s="60" t="s">
        <v>45</v>
      </c>
      <c r="E24" s="67">
        <v>449</v>
      </c>
      <c r="F24" s="85">
        <v>0</v>
      </c>
      <c r="G24" s="80">
        <f t="shared" ref="G24:G28" si="1">E24*F24</f>
        <v>0</v>
      </c>
      <c r="H24" s="68" t="s">
        <v>0</v>
      </c>
      <c r="I24" s="78">
        <v>690</v>
      </c>
    </row>
    <row r="25" spans="1:10" s="28" customFormat="1" ht="60" customHeight="1" x14ac:dyDescent="0.3">
      <c r="A25" s="57" t="s">
        <v>103</v>
      </c>
      <c r="B25" s="64" t="s">
        <v>82</v>
      </c>
      <c r="C25" s="73"/>
      <c r="D25" s="60" t="s">
        <v>1</v>
      </c>
      <c r="E25" s="92">
        <v>449</v>
      </c>
      <c r="F25" s="88">
        <v>0</v>
      </c>
      <c r="G25" s="80">
        <f t="shared" si="1"/>
        <v>0</v>
      </c>
      <c r="H25" s="68" t="s">
        <v>0</v>
      </c>
      <c r="I25" s="78">
        <v>690</v>
      </c>
    </row>
    <row r="26" spans="1:10" s="28" customFormat="1" ht="60" customHeight="1" x14ac:dyDescent="0.3">
      <c r="A26" s="57" t="s">
        <v>104</v>
      </c>
      <c r="B26" s="64" t="s">
        <v>83</v>
      </c>
      <c r="C26" s="73"/>
      <c r="D26" s="60" t="s">
        <v>1</v>
      </c>
      <c r="E26" s="67">
        <v>488</v>
      </c>
      <c r="F26" s="85">
        <v>0</v>
      </c>
      <c r="G26" s="80">
        <f t="shared" si="1"/>
        <v>0</v>
      </c>
      <c r="H26" s="68" t="s">
        <v>0</v>
      </c>
      <c r="I26" s="78">
        <v>750</v>
      </c>
    </row>
    <row r="27" spans="1:10" s="28" customFormat="1" ht="60" customHeight="1" x14ac:dyDescent="0.3">
      <c r="A27" s="57" t="s">
        <v>105</v>
      </c>
      <c r="B27" s="64" t="s">
        <v>84</v>
      </c>
      <c r="C27" s="73"/>
      <c r="D27" s="60" t="s">
        <v>45</v>
      </c>
      <c r="E27" s="67">
        <v>709</v>
      </c>
      <c r="F27" s="85">
        <v>0</v>
      </c>
      <c r="G27" s="80">
        <f t="shared" si="1"/>
        <v>0</v>
      </c>
      <c r="H27" s="68" t="s">
        <v>0</v>
      </c>
      <c r="I27" s="78">
        <v>1090</v>
      </c>
    </row>
    <row r="28" spans="1:10" s="28" customFormat="1" ht="60" customHeight="1" thickBot="1" x14ac:dyDescent="0.35">
      <c r="A28" s="93" t="s">
        <v>106</v>
      </c>
      <c r="B28" s="64" t="s">
        <v>85</v>
      </c>
      <c r="C28" s="73"/>
      <c r="D28" s="74" t="s">
        <v>65</v>
      </c>
      <c r="E28" s="75">
        <v>358</v>
      </c>
      <c r="F28" s="89">
        <v>0</v>
      </c>
      <c r="G28" s="81">
        <f t="shared" si="1"/>
        <v>0</v>
      </c>
      <c r="H28" s="76" t="s">
        <v>0</v>
      </c>
      <c r="I28" s="91">
        <v>550</v>
      </c>
      <c r="J28" s="77"/>
    </row>
    <row r="29" spans="1:10" ht="15" thickTop="1" x14ac:dyDescent="0.3">
      <c r="A29" s="52"/>
      <c r="B29" s="52"/>
      <c r="C29" s="52"/>
      <c r="E29" s="30"/>
      <c r="F29" s="31"/>
      <c r="G29" s="30"/>
    </row>
    <row r="30" spans="1:10" ht="14.4" x14ac:dyDescent="0.3">
      <c r="E30" s="30"/>
      <c r="F30" s="31"/>
      <c r="G30" s="30"/>
    </row>
    <row r="31" spans="1:10" ht="14.4" x14ac:dyDescent="0.3">
      <c r="E31" s="30"/>
      <c r="F31" s="31"/>
      <c r="G31" s="30"/>
    </row>
    <row r="32" spans="1:10" ht="14.4" x14ac:dyDescent="0.3">
      <c r="E32" s="30"/>
      <c r="F32" s="31"/>
      <c r="G32" s="30"/>
    </row>
  </sheetData>
  <mergeCells count="11">
    <mergeCell ref="C1:E4"/>
    <mergeCell ref="A1:B4"/>
    <mergeCell ref="H1:I1"/>
    <mergeCell ref="H2:I2"/>
    <mergeCell ref="F3:G3"/>
    <mergeCell ref="H3:I3"/>
    <mergeCell ref="A6:B6"/>
    <mergeCell ref="H6:I6"/>
    <mergeCell ref="H5:I5"/>
    <mergeCell ref="C5:E5"/>
    <mergeCell ref="A5:B5"/>
  </mergeCells>
  <phoneticPr fontId="41" type="noConversion"/>
  <hyperlinks>
    <hyperlink ref="F3:G3" location="'Бланк заказа'!A1" display="Оформить заказ" xr:uid="{AAC17269-DD52-4F9B-8842-07D70BF8E67B}"/>
  </hyperlinks>
  <pageMargins left="0.70078740157480324" right="0.70078740157480324" top="0.75196850393700776" bottom="0.75196850393700776" header="0.3" footer="0.3"/>
  <pageSetup paperSize="9" scale="46" firstPageNumber="4294967295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36"/>
  <sheetViews>
    <sheetView zoomScaleNormal="100" workbookViewId="0">
      <selection activeCell="C16" sqref="C16"/>
    </sheetView>
  </sheetViews>
  <sheetFormatPr defaultColWidth="9.109375" defaultRowHeight="13.8" x14ac:dyDescent="0.25"/>
  <cols>
    <col min="1" max="1" width="9.109375" style="1"/>
    <col min="2" max="2" width="63.88671875" style="1" customWidth="1"/>
    <col min="3" max="3" width="16.33203125" style="1" customWidth="1"/>
    <col min="4" max="4" width="15.44140625" style="1" customWidth="1"/>
    <col min="5" max="16384" width="9.109375" style="1"/>
  </cols>
  <sheetData>
    <row r="1" spans="1:10" ht="14.4" thickBot="1" x14ac:dyDescent="0.3"/>
    <row r="2" spans="1:10" ht="23.4" thickBot="1" x14ac:dyDescent="0.45">
      <c r="B2" s="143" t="s">
        <v>3</v>
      </c>
      <c r="C2" s="144"/>
      <c r="D2" s="144"/>
      <c r="E2" s="144"/>
      <c r="F2" s="144"/>
      <c r="G2" s="144"/>
      <c r="H2" s="144"/>
      <c r="I2" s="144"/>
      <c r="J2" s="145"/>
    </row>
    <row r="3" spans="1:10" ht="14.4" thickBot="1" x14ac:dyDescent="0.3">
      <c r="B3" s="9" t="s">
        <v>14</v>
      </c>
      <c r="C3" s="146" t="s">
        <v>19</v>
      </c>
      <c r="D3" s="147"/>
      <c r="E3" s="147"/>
      <c r="F3" s="147"/>
      <c r="G3" s="147"/>
      <c r="H3" s="147"/>
      <c r="I3" s="147"/>
      <c r="J3" s="148"/>
    </row>
    <row r="4" spans="1:10" ht="14.4" thickBot="1" x14ac:dyDescent="0.3">
      <c r="B4" s="9" t="s">
        <v>13</v>
      </c>
      <c r="C4" s="131" t="s">
        <v>18</v>
      </c>
      <c r="D4" s="132"/>
      <c r="E4" s="132"/>
      <c r="F4" s="132"/>
      <c r="G4" s="132"/>
      <c r="H4" s="132"/>
      <c r="I4" s="132"/>
      <c r="J4" s="133"/>
    </row>
    <row r="5" spans="1:10" ht="14.4" thickBot="1" x14ac:dyDescent="0.3">
      <c r="B5" s="9" t="s">
        <v>12</v>
      </c>
      <c r="C5" s="131" t="s">
        <v>20</v>
      </c>
      <c r="D5" s="132"/>
      <c r="E5" s="132"/>
      <c r="F5" s="132"/>
      <c r="G5" s="132"/>
      <c r="H5" s="132"/>
      <c r="I5" s="132"/>
      <c r="J5" s="133"/>
    </row>
    <row r="6" spans="1:10" ht="14.4" thickBot="1" x14ac:dyDescent="0.3">
      <c r="B6" s="9" t="s">
        <v>11</v>
      </c>
      <c r="C6" s="131" t="s">
        <v>31</v>
      </c>
      <c r="D6" s="132"/>
      <c r="E6" s="132"/>
      <c r="F6" s="132"/>
      <c r="G6" s="132"/>
      <c r="H6" s="132"/>
      <c r="I6" s="132"/>
      <c r="J6" s="133"/>
    </row>
    <row r="7" spans="1:10" ht="14.4" thickBot="1" x14ac:dyDescent="0.3">
      <c r="B7" s="9" t="s">
        <v>10</v>
      </c>
      <c r="C7" s="131" t="s">
        <v>66</v>
      </c>
      <c r="D7" s="132"/>
      <c r="E7" s="132"/>
      <c r="F7" s="132"/>
      <c r="G7" s="132"/>
      <c r="H7" s="132"/>
      <c r="I7" s="132"/>
      <c r="J7" s="133"/>
    </row>
    <row r="8" spans="1:10" ht="14.4" thickBot="1" x14ac:dyDescent="0.3">
      <c r="B8" s="9" t="s">
        <v>15</v>
      </c>
      <c r="C8" s="131" t="s">
        <v>4</v>
      </c>
      <c r="D8" s="132"/>
      <c r="E8" s="132"/>
      <c r="F8" s="132"/>
      <c r="G8" s="132"/>
      <c r="H8" s="132"/>
      <c r="I8" s="132"/>
      <c r="J8" s="133"/>
    </row>
    <row r="9" spans="1:10" ht="14.4" thickBot="1" x14ac:dyDescent="0.3">
      <c r="B9" s="9" t="s">
        <v>16</v>
      </c>
      <c r="C9" s="140" t="s">
        <v>17</v>
      </c>
      <c r="D9" s="141"/>
      <c r="E9" s="141"/>
      <c r="F9" s="141"/>
      <c r="G9" s="141"/>
      <c r="H9" s="141"/>
      <c r="I9" s="141"/>
      <c r="J9" s="142"/>
    </row>
    <row r="10" spans="1:10" ht="14.4" thickBot="1" x14ac:dyDescent="0.3">
      <c r="B10" s="2"/>
      <c r="C10" s="3"/>
      <c r="D10" s="3"/>
    </row>
    <row r="11" spans="1:10" x14ac:dyDescent="0.25">
      <c r="B11" s="134" t="s">
        <v>32</v>
      </c>
      <c r="C11" s="135"/>
      <c r="D11" s="135"/>
      <c r="E11" s="135"/>
      <c r="F11" s="135"/>
      <c r="G11" s="135"/>
      <c r="H11" s="135"/>
      <c r="I11" s="135"/>
      <c r="J11" s="136"/>
    </row>
    <row r="12" spans="1:10" x14ac:dyDescent="0.25">
      <c r="A12" s="4"/>
      <c r="B12" s="4"/>
      <c r="C12" s="4"/>
      <c r="D12" s="4"/>
      <c r="E12" s="137" t="s">
        <v>5</v>
      </c>
      <c r="F12" s="138"/>
      <c r="G12" s="138"/>
      <c r="H12" s="138"/>
      <c r="I12" s="138"/>
      <c r="J12" s="139"/>
    </row>
    <row r="13" spans="1:10" ht="14.4" thickBot="1" x14ac:dyDescent="0.3">
      <c r="B13" s="2"/>
      <c r="C13" s="17" t="s">
        <v>23</v>
      </c>
      <c r="D13" s="3"/>
      <c r="E13" s="3"/>
      <c r="F13" s="3"/>
      <c r="G13" s="3"/>
      <c r="H13" s="3"/>
      <c r="I13" s="3"/>
      <c r="J13" s="3"/>
    </row>
    <row r="14" spans="1:10" ht="14.4" thickBot="1" x14ac:dyDescent="0.3">
      <c r="A14" s="10" t="s">
        <v>21</v>
      </c>
      <c r="B14" s="10" t="s">
        <v>9</v>
      </c>
      <c r="C14" s="11" t="s">
        <v>22</v>
      </c>
      <c r="D14" s="12" t="s">
        <v>6</v>
      </c>
      <c r="F14" s="32" t="s">
        <v>38</v>
      </c>
      <c r="G14" s="33"/>
      <c r="H14" s="34"/>
      <c r="I14" s="127">
        <f>D36</f>
        <v>0</v>
      </c>
      <c r="J14" s="128"/>
    </row>
    <row r="15" spans="1:10" s="3" customFormat="1" ht="27" customHeight="1" thickBot="1" x14ac:dyDescent="0.3">
      <c r="A15" s="101" t="s">
        <v>40</v>
      </c>
      <c r="B15" s="96"/>
      <c r="C15" s="97"/>
      <c r="D15" s="98"/>
      <c r="E15" s="5"/>
      <c r="F15" s="35" t="s">
        <v>39</v>
      </c>
      <c r="G15" s="36"/>
      <c r="H15" s="37"/>
      <c r="I15" s="129"/>
      <c r="J15" s="130"/>
    </row>
    <row r="16" spans="1:10" ht="15.75" customHeight="1" x14ac:dyDescent="0.25">
      <c r="A16" s="103" t="s">
        <v>88</v>
      </c>
      <c r="B16" s="8" t="s">
        <v>67</v>
      </c>
      <c r="C16" s="16">
        <v>0</v>
      </c>
      <c r="D16" s="15">
        <f>C16*'Оптовый прайс-лист'!E9</f>
        <v>0</v>
      </c>
    </row>
    <row r="17" spans="1:4" ht="15.75" customHeight="1" x14ac:dyDescent="0.25">
      <c r="A17" s="57" t="s">
        <v>89</v>
      </c>
      <c r="B17" s="13" t="s">
        <v>68</v>
      </c>
      <c r="C17" s="38">
        <f>'Оптовый прайс-лист'!F10</f>
        <v>0</v>
      </c>
      <c r="D17" s="18">
        <f>C17*'Оптовый прайс-лист'!E10</f>
        <v>0</v>
      </c>
    </row>
    <row r="18" spans="1:4" ht="15.75" customHeight="1" x14ac:dyDescent="0.25">
      <c r="A18" s="103" t="s">
        <v>90</v>
      </c>
      <c r="B18" s="8" t="s">
        <v>69</v>
      </c>
      <c r="C18" s="16">
        <f>'Оптовый прайс-лист'!F11</f>
        <v>0</v>
      </c>
      <c r="D18" s="15">
        <f>C18*'Оптовый прайс-лист'!E11</f>
        <v>0</v>
      </c>
    </row>
    <row r="19" spans="1:4" ht="15.75" customHeight="1" x14ac:dyDescent="0.25">
      <c r="A19" s="57" t="s">
        <v>91</v>
      </c>
      <c r="B19" s="13" t="s">
        <v>70</v>
      </c>
      <c r="C19" s="38">
        <f>'Оптовый прайс-лист'!F12</f>
        <v>0</v>
      </c>
      <c r="D19" s="18">
        <f>C19*'Оптовый прайс-лист'!E12</f>
        <v>0</v>
      </c>
    </row>
    <row r="20" spans="1:4" x14ac:dyDescent="0.25">
      <c r="A20" s="103" t="s">
        <v>92</v>
      </c>
      <c r="B20" s="8" t="s">
        <v>71</v>
      </c>
      <c r="C20" s="16">
        <f>'Оптовый прайс-лист'!F13</f>
        <v>0</v>
      </c>
      <c r="D20" s="15">
        <f>C20*'Оптовый прайс-лист'!E13</f>
        <v>0</v>
      </c>
    </row>
    <row r="21" spans="1:4" x14ac:dyDescent="0.25">
      <c r="A21" s="57" t="s">
        <v>93</v>
      </c>
      <c r="B21" s="13" t="s">
        <v>72</v>
      </c>
      <c r="C21" s="38">
        <f>'Оптовый прайс-лист'!F14</f>
        <v>0</v>
      </c>
      <c r="D21" s="18">
        <f>C21*'Оптовый прайс-лист'!E14</f>
        <v>0</v>
      </c>
    </row>
    <row r="22" spans="1:4" x14ac:dyDescent="0.25">
      <c r="A22" s="103" t="s">
        <v>94</v>
      </c>
      <c r="B22" s="8" t="s">
        <v>73</v>
      </c>
      <c r="C22" s="16">
        <f>'Оптовый прайс-лист'!F15</f>
        <v>0</v>
      </c>
      <c r="D22" s="15">
        <f>C22*'Оптовый прайс-лист'!E15</f>
        <v>0</v>
      </c>
    </row>
    <row r="23" spans="1:4" x14ac:dyDescent="0.25">
      <c r="A23" s="57" t="s">
        <v>95</v>
      </c>
      <c r="B23" s="13" t="s">
        <v>74</v>
      </c>
      <c r="C23" s="38">
        <f>'Оптовый прайс-лист'!F21</f>
        <v>0</v>
      </c>
      <c r="D23" s="18">
        <f>C23*'Оптовый прайс-лист'!E21</f>
        <v>0</v>
      </c>
    </row>
    <row r="24" spans="1:4" x14ac:dyDescent="0.25">
      <c r="A24" s="103" t="s">
        <v>96</v>
      </c>
      <c r="B24" s="94" t="s">
        <v>75</v>
      </c>
      <c r="C24" s="16">
        <f>'Оптовый прайс-лист'!F22</f>
        <v>0</v>
      </c>
      <c r="D24" s="15">
        <f>C24*'Оптовый прайс-лист'!E22</f>
        <v>0</v>
      </c>
    </row>
    <row r="25" spans="1:4" x14ac:dyDescent="0.25">
      <c r="A25" s="57" t="s">
        <v>97</v>
      </c>
      <c r="B25" s="53" t="s">
        <v>76</v>
      </c>
      <c r="C25" s="38">
        <f>'Оптовый прайс-лист'!F23</f>
        <v>0</v>
      </c>
      <c r="D25" s="18">
        <f>C25*'Оптовый прайс-лист'!E23</f>
        <v>0</v>
      </c>
    </row>
    <row r="26" spans="1:4" x14ac:dyDescent="0.25">
      <c r="A26" s="103" t="s">
        <v>98</v>
      </c>
      <c r="B26" s="94" t="s">
        <v>77</v>
      </c>
      <c r="C26" s="16">
        <f>'Оптовый прайс-лист'!F24</f>
        <v>0</v>
      </c>
      <c r="D26" s="15">
        <f>C26*'Оптовый прайс-лист'!E24</f>
        <v>0</v>
      </c>
    </row>
    <row r="27" spans="1:4" x14ac:dyDescent="0.25">
      <c r="A27" s="57" t="s">
        <v>99</v>
      </c>
      <c r="B27" s="53" t="s">
        <v>78</v>
      </c>
      <c r="C27" s="38">
        <f>'Оптовый прайс-лист'!F25</f>
        <v>0</v>
      </c>
      <c r="D27" s="18">
        <f>C27*'Оптовый прайс-лист'!E25</f>
        <v>0</v>
      </c>
    </row>
    <row r="28" spans="1:4" ht="14.4" thickBot="1" x14ac:dyDescent="0.3">
      <c r="A28" s="103" t="s">
        <v>100</v>
      </c>
      <c r="B28" s="94" t="s">
        <v>79</v>
      </c>
      <c r="C28" s="16">
        <f>'Оптовый прайс-лист'!F26</f>
        <v>0</v>
      </c>
      <c r="D28" s="15">
        <f>C28*'Оптовый прайс-лист'!E26</f>
        <v>0</v>
      </c>
    </row>
    <row r="29" spans="1:4" ht="27" customHeight="1" x14ac:dyDescent="0.25">
      <c r="A29" s="102" t="s">
        <v>48</v>
      </c>
      <c r="B29" s="99"/>
      <c r="C29" s="99"/>
      <c r="D29" s="100"/>
    </row>
    <row r="30" spans="1:4" x14ac:dyDescent="0.25">
      <c r="A30" s="103" t="s">
        <v>101</v>
      </c>
      <c r="B30" s="7" t="s">
        <v>59</v>
      </c>
      <c r="C30" s="16">
        <f>'Оптовый прайс-лист'!F23</f>
        <v>0</v>
      </c>
      <c r="D30" s="15">
        <f>C30*'Оптовый прайс-лист'!E23</f>
        <v>0</v>
      </c>
    </row>
    <row r="31" spans="1:4" x14ac:dyDescent="0.25">
      <c r="A31" s="57" t="s">
        <v>102</v>
      </c>
      <c r="B31" s="14" t="s">
        <v>60</v>
      </c>
      <c r="C31" s="38">
        <f>'Оптовый прайс-лист'!F24</f>
        <v>0</v>
      </c>
      <c r="D31" s="18">
        <f>C31*'Оптовый прайс-лист'!E24</f>
        <v>0</v>
      </c>
    </row>
    <row r="32" spans="1:4" x14ac:dyDescent="0.25">
      <c r="A32" s="103" t="s">
        <v>103</v>
      </c>
      <c r="B32" s="7" t="s">
        <v>61</v>
      </c>
      <c r="C32" s="16">
        <f>'Оптовый прайс-лист'!F25</f>
        <v>0</v>
      </c>
      <c r="D32" s="15">
        <f>C32*'Оптовый прайс-лист'!E25</f>
        <v>0</v>
      </c>
    </row>
    <row r="33" spans="1:4" x14ac:dyDescent="0.25">
      <c r="A33" s="57" t="s">
        <v>104</v>
      </c>
      <c r="B33" s="14" t="s">
        <v>62</v>
      </c>
      <c r="C33" s="38">
        <f>'Оптовый прайс-лист'!F26</f>
        <v>0</v>
      </c>
      <c r="D33" s="18">
        <f>C33*'Оптовый прайс-лист'!E26</f>
        <v>0</v>
      </c>
    </row>
    <row r="34" spans="1:4" x14ac:dyDescent="0.25">
      <c r="A34" s="103" t="s">
        <v>105</v>
      </c>
      <c r="B34" s="7" t="s">
        <v>63</v>
      </c>
      <c r="C34" s="16">
        <f>'Оптовый прайс-лист'!F27</f>
        <v>0</v>
      </c>
      <c r="D34" s="15">
        <f>C34*'Оптовый прайс-лист'!E27</f>
        <v>0</v>
      </c>
    </row>
    <row r="35" spans="1:4" ht="14.4" thickBot="1" x14ac:dyDescent="0.3">
      <c r="A35" s="93" t="s">
        <v>106</v>
      </c>
      <c r="B35" s="95" t="s">
        <v>64</v>
      </c>
      <c r="C35" s="38">
        <f>'Оптовый прайс-лист'!F28</f>
        <v>0</v>
      </c>
      <c r="D35" s="18">
        <f>C35*'Оптовый прайс-лист'!E28</f>
        <v>0</v>
      </c>
    </row>
    <row r="36" spans="1:4" ht="15" thickTop="1" thickBot="1" x14ac:dyDescent="0.3">
      <c r="A36" s="33"/>
      <c r="B36" s="34"/>
      <c r="C36" s="6" t="s">
        <v>7</v>
      </c>
      <c r="D36" s="39">
        <f>SUM(D16:D35)</f>
        <v>0</v>
      </c>
    </row>
  </sheetData>
  <mergeCells count="11">
    <mergeCell ref="B2:J2"/>
    <mergeCell ref="C3:J3"/>
    <mergeCell ref="C4:J4"/>
    <mergeCell ref="C5:J5"/>
    <mergeCell ref="C6:J6"/>
    <mergeCell ref="I14:J15"/>
    <mergeCell ref="C7:J7"/>
    <mergeCell ref="C8:J8"/>
    <mergeCell ref="B11:J11"/>
    <mergeCell ref="E12:J12"/>
    <mergeCell ref="C9:J9"/>
  </mergeCells>
  <hyperlinks>
    <hyperlink ref="E12" r:id="rId1" xr:uid="{00000000-0004-0000-0100-000000000000}"/>
  </hyperlinks>
  <pageMargins left="0.7" right="0.7" top="0.75" bottom="0.75" header="0.3" footer="0.3"/>
  <pageSetup paperSize="9" firstPageNumber="42949672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Оптовый прайс-лист</vt:lpstr>
      <vt:lpstr>Бланк заказа</vt:lpstr>
      <vt:lpstr>'Оптовый прайс-лист'!Область_печати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Виктория</dc:creator>
  <cp:lastModifiedBy>Александр Максимов</cp:lastModifiedBy>
  <cp:revision>1</cp:revision>
  <cp:lastPrinted>2023-09-14T07:42:53Z</cp:lastPrinted>
  <dcterms:created xsi:type="dcterms:W3CDTF">2015-06-05T18:19:34Z</dcterms:created>
  <dcterms:modified xsi:type="dcterms:W3CDTF">2023-09-15T06:39:27Z</dcterms:modified>
</cp:coreProperties>
</file>